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46216" yWindow="555" windowWidth="19440" windowHeight="14880" activeTab="0"/>
  </bookViews>
  <sheets>
    <sheet name="2024_prop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Véronique Brochu</author>
  </authors>
  <commentList>
    <comment ref="B4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ajout d,agent de projet et étudiant</t>
        </r>
      </text>
    </comment>
    <comment ref="B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classe jumelée</t>
        </r>
      </text>
    </comment>
    <comment ref="C1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calculé avec le 4,8% IPC avec le salaire d'étudiant de base qui était à 20,70$</t>
        </r>
      </text>
    </comment>
    <comment ref="F1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15% de plus que A1</t>
        </r>
      </text>
    </comment>
    <comment ref="I1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10% de plus que B1</t>
        </r>
      </text>
    </comment>
    <comment ref="L1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15% de plus que C1</t>
        </r>
      </text>
    </comment>
    <comment ref="O15" authorId="0">
      <text>
        <r>
          <rPr>
            <b/>
            <sz val="9"/>
            <rFont val="Tahoma"/>
            <family val="2"/>
          </rPr>
          <t>Véronique Brochu:</t>
        </r>
        <r>
          <rPr>
            <sz val="9"/>
            <rFont val="Tahoma"/>
            <family val="2"/>
          </rPr>
          <t xml:space="preserve">
ici 15% de plus que D1</t>
        </r>
      </text>
    </comment>
  </commentList>
</comments>
</file>

<file path=xl/sharedStrings.xml><?xml version="1.0" encoding="utf-8"?>
<sst xmlns="http://schemas.openxmlformats.org/spreadsheetml/2006/main" count="31" uniqueCount="25">
  <si>
    <t>Échelons COBARIC</t>
  </si>
  <si>
    <t>2024-2025</t>
  </si>
  <si>
    <t>Vers une grille salariale agile qui permet de rémunérer nos ressources humaines à leur juste contribution.</t>
  </si>
  <si>
    <t>Classification des postes</t>
  </si>
  <si>
    <t>Contribution</t>
  </si>
  <si>
    <t>A</t>
  </si>
  <si>
    <t>Adjoint administratif/Agent de projet/étudiant</t>
  </si>
  <si>
    <t>J'apprends</t>
  </si>
  <si>
    <t>B</t>
  </si>
  <si>
    <t>Professionnel ou Technicien</t>
  </si>
  <si>
    <t>Je maîtrise</t>
  </si>
  <si>
    <t>+ 3%</t>
  </si>
  <si>
    <t>C</t>
  </si>
  <si>
    <t>Chargé de projets</t>
  </si>
  <si>
    <t>J'excelle</t>
  </si>
  <si>
    <t>+ 6%</t>
  </si>
  <si>
    <t>D</t>
  </si>
  <si>
    <t>Coordonnateur/Directeur</t>
  </si>
  <si>
    <t>La contribution atteinte est évaluée à la fin d'année et déterminera le niveau de contribution pour  l'année suivante, incluant le prochain échelon le cas échéant. Aucune régression salariale n'est possible.</t>
  </si>
  <si>
    <t>E</t>
  </si>
  <si>
    <t>Direction générale</t>
  </si>
  <si>
    <t>Pour les classes A et B, les échelons correspondent aux mêmes qu'avant. Pour les autres non ; à faire attention.</t>
  </si>
  <si>
    <t>Classes</t>
  </si>
  <si>
    <t>échelons</t>
  </si>
  <si>
    <t>1 à 5 = 3%  6 à 10 = 3,5% entre chaque échelon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</si>
</sst>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  <family val="2"/>
    </font>
    <font>
      <b/>
      <sz val="16"/>
      <color theme="1"/>
      <name val="Montserrat"/>
      <family val="2"/>
    </font>
    <font>
      <sz val="10"/>
      <color theme="1"/>
      <name val="Montserrat"/>
      <family val="2"/>
    </font>
    <font>
      <i/>
      <sz val="10"/>
      <color theme="1"/>
      <name val="Montserrat"/>
      <family val="2"/>
    </font>
    <font>
      <b/>
      <sz val="11"/>
      <color theme="1"/>
      <name val="Montserrat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3" borderId="0" xfId="0" applyFont="1" applyFill="1"/>
    <xf numFmtId="0" fontId="2" fillId="4" borderId="0" xfId="0" applyFont="1" applyFill="1"/>
    <xf numFmtId="0" fontId="2" fillId="0" borderId="0" xfId="0" applyFont="1" applyAlignment="1">
      <alignment horizontal="right"/>
    </xf>
    <xf numFmtId="0" fontId="2" fillId="5" borderId="0" xfId="0" applyFont="1" applyFill="1"/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\confidentiel\Calcul%20echelon_2014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_prop"/>
      <sheetName val="2024_P"/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Feuil3"/>
    </sheetNames>
    <sheetDataSet>
      <sheetData sheetId="0"/>
      <sheetData sheetId="1">
        <row r="15">
          <cell r="C15">
            <v>21.69</v>
          </cell>
          <cell r="F15">
            <v>24.9435</v>
          </cell>
          <cell r="I15">
            <v>27.43785</v>
          </cell>
          <cell r="L15">
            <v>31.553527499999998</v>
          </cell>
          <cell r="O15">
            <v>36.286556624999996</v>
          </cell>
        </row>
        <row r="16">
          <cell r="C16">
            <v>22.340700000000002</v>
          </cell>
          <cell r="F16">
            <v>25.691805000000002</v>
          </cell>
          <cell r="I16">
            <v>28.2609855</v>
          </cell>
          <cell r="L16">
            <v>32.500133325</v>
          </cell>
          <cell r="O16">
            <v>37.37515332375</v>
          </cell>
        </row>
        <row r="17">
          <cell r="C17">
            <v>23.010921000000003</v>
          </cell>
          <cell r="F17">
            <v>26.462559150000004</v>
          </cell>
          <cell r="I17">
            <v>29.108815065</v>
          </cell>
          <cell r="L17">
            <v>33.47513732475</v>
          </cell>
          <cell r="O17">
            <v>38.4964079234625</v>
          </cell>
        </row>
        <row r="18">
          <cell r="C18">
            <v>23.701248630000006</v>
          </cell>
          <cell r="F18">
            <v>27.256435924500003</v>
          </cell>
          <cell r="I18">
            <v>29.98207951695</v>
          </cell>
          <cell r="L18">
            <v>34.4793914444925</v>
          </cell>
          <cell r="O18">
            <v>39.651300161166375</v>
          </cell>
        </row>
        <row r="19">
          <cell r="C19">
            <v>24.412286088900007</v>
          </cell>
          <cell r="F19">
            <v>28.074129002235004</v>
          </cell>
          <cell r="I19">
            <v>30.8815419024585</v>
          </cell>
          <cell r="L19">
            <v>35.513773187827276</v>
          </cell>
          <cell r="O19">
            <v>40.840839166001366</v>
          </cell>
        </row>
        <row r="20">
          <cell r="C20">
            <v>25.266716102011504</v>
          </cell>
          <cell r="F20">
            <v>29.056723517313227</v>
          </cell>
          <cell r="I20">
            <v>31.962395869044546</v>
          </cell>
          <cell r="L20">
            <v>36.75675524940123</v>
          </cell>
          <cell r="O20">
            <v>42.27026853681141</v>
          </cell>
        </row>
        <row r="21">
          <cell r="C21">
            <v>26.151051165581904</v>
          </cell>
          <cell r="F21">
            <v>30.073708840419187</v>
          </cell>
          <cell r="I21">
            <v>33.081079724461105</v>
          </cell>
          <cell r="L21">
            <v>38.04324168313027</v>
          </cell>
          <cell r="O21">
            <v>43.7497279355998</v>
          </cell>
        </row>
        <row r="22">
          <cell r="C22">
            <v>27.066337956377268</v>
          </cell>
          <cell r="F22">
            <v>31.126288649833857</v>
          </cell>
          <cell r="I22">
            <v>34.23891751481724</v>
          </cell>
          <cell r="L22">
            <v>39.374755142039824</v>
          </cell>
          <cell r="O22">
            <v>45.28096841334579</v>
          </cell>
        </row>
        <row r="23">
          <cell r="C23">
            <v>28.01365978485047</v>
          </cell>
          <cell r="F23">
            <v>32.21570875257804</v>
          </cell>
          <cell r="I23">
            <v>35.43727962783584</v>
          </cell>
          <cell r="L23">
            <v>40.752871572011216</v>
          </cell>
          <cell r="O23">
            <v>46.865802307812885</v>
          </cell>
        </row>
        <row r="24">
          <cell r="C24">
            <v>28.994137877320235</v>
          </cell>
          <cell r="F24">
            <v>33.343258558918265</v>
          </cell>
          <cell r="I24">
            <v>36.67758441481009</v>
          </cell>
          <cell r="L24">
            <v>42.1792220770316</v>
          </cell>
          <cell r="O24">
            <v>48.506105388586334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Mé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7B2A-A5B3-4298-A6FA-20FF457A68D8}">
  <dimension ref="A1:T34"/>
  <sheetViews>
    <sheetView tabSelected="1" workbookViewId="0" topLeftCell="A1">
      <selection activeCell="F25" sqref="F25"/>
    </sheetView>
  </sheetViews>
  <sheetFormatPr defaultColWidth="11.57421875" defaultRowHeight="15"/>
  <cols>
    <col min="1" max="1" width="11.57421875" style="1" customWidth="1"/>
    <col min="2" max="2" width="15.28125" style="1" customWidth="1"/>
    <col min="3" max="4" width="11.57421875" style="1" customWidth="1"/>
    <col min="5" max="5" width="11.140625" style="1" customWidth="1"/>
    <col min="6" max="6" width="12.7109375" style="1" customWidth="1"/>
    <col min="7" max="7" width="14.7109375" style="1" customWidth="1"/>
    <col min="8" max="8" width="12.421875" style="1" customWidth="1"/>
    <col min="9" max="16384" width="11.57421875" style="1" customWidth="1"/>
  </cols>
  <sheetData>
    <row r="1" spans="8:11" ht="24.6">
      <c r="H1" s="2" t="s">
        <v>0</v>
      </c>
      <c r="K1" s="2" t="s">
        <v>1</v>
      </c>
    </row>
    <row r="2" spans="1:11" ht="24.6">
      <c r="A2" s="1" t="s">
        <v>2</v>
      </c>
      <c r="H2" s="2"/>
      <c r="K2" s="2"/>
    </row>
    <row r="3" spans="1:7" ht="15">
      <c r="A3" s="3" t="s">
        <v>3</v>
      </c>
      <c r="B3" s="3"/>
      <c r="C3" s="3"/>
      <c r="G3" s="3" t="s">
        <v>4</v>
      </c>
    </row>
    <row r="4" spans="1:14" ht="15">
      <c r="A4" s="4" t="s">
        <v>5</v>
      </c>
      <c r="B4" s="5" t="s">
        <v>6</v>
      </c>
      <c r="C4" s="6"/>
      <c r="D4" s="6"/>
      <c r="E4" s="7"/>
      <c r="G4" s="8">
        <v>1</v>
      </c>
      <c r="H4" s="1" t="s">
        <v>7</v>
      </c>
      <c r="J4" s="3"/>
      <c r="K4" s="3"/>
      <c r="L4" s="3"/>
      <c r="M4" s="3"/>
      <c r="N4" s="3"/>
    </row>
    <row r="5" spans="1:14" ht="15">
      <c r="A5" s="4" t="s">
        <v>8</v>
      </c>
      <c r="B5" s="5" t="s">
        <v>9</v>
      </c>
      <c r="C5" s="6"/>
      <c r="D5" s="6"/>
      <c r="E5" s="7"/>
      <c r="G5" s="9">
        <v>2</v>
      </c>
      <c r="H5" s="1" t="s">
        <v>10</v>
      </c>
      <c r="I5" s="10" t="s">
        <v>11</v>
      </c>
      <c r="J5" s="3"/>
      <c r="K5" s="3"/>
      <c r="L5" s="3"/>
      <c r="M5" s="3"/>
      <c r="N5" s="3"/>
    </row>
    <row r="6" spans="1:14" ht="15">
      <c r="A6" s="4" t="s">
        <v>12</v>
      </c>
      <c r="B6" s="5" t="s">
        <v>13</v>
      </c>
      <c r="C6" s="6"/>
      <c r="D6" s="6"/>
      <c r="E6" s="7"/>
      <c r="G6" s="11">
        <v>3</v>
      </c>
      <c r="H6" s="1" t="s">
        <v>14</v>
      </c>
      <c r="I6" s="10" t="s">
        <v>15</v>
      </c>
      <c r="J6" s="3"/>
      <c r="K6" s="3"/>
      <c r="L6" s="3"/>
      <c r="M6" s="3"/>
      <c r="N6" s="3"/>
    </row>
    <row r="7" spans="1:17" ht="16.2" customHeight="1">
      <c r="A7" s="4" t="s">
        <v>16</v>
      </c>
      <c r="B7" s="5" t="s">
        <v>17</v>
      </c>
      <c r="C7" s="6"/>
      <c r="D7" s="6"/>
      <c r="E7" s="7"/>
      <c r="G7" s="12" t="s">
        <v>18</v>
      </c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">
      <c r="A8" s="4" t="s">
        <v>19</v>
      </c>
      <c r="B8" s="5" t="s">
        <v>20</v>
      </c>
      <c r="C8" s="6"/>
      <c r="D8" s="6"/>
      <c r="E8" s="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3" ht="10.2" customHeight="1">
      <c r="A9" s="13"/>
      <c r="B9" s="14"/>
      <c r="C9" s="14"/>
      <c r="D9" s="14"/>
      <c r="E9" s="14"/>
      <c r="G9" s="15"/>
      <c r="H9" s="15"/>
      <c r="I9" s="15"/>
      <c r="J9" s="15"/>
      <c r="K9" s="15"/>
      <c r="L9" s="15"/>
      <c r="M9" s="15"/>
    </row>
    <row r="10" spans="2:13" ht="16.95" customHeight="1">
      <c r="B10" s="3"/>
      <c r="C10" s="3"/>
      <c r="D10" s="3"/>
      <c r="F10" s="3"/>
      <c r="G10" s="16"/>
      <c r="H10" s="16"/>
      <c r="I10" s="16"/>
      <c r="J10" s="16"/>
      <c r="K10" s="16"/>
      <c r="L10" s="16"/>
      <c r="M10" s="16"/>
    </row>
    <row r="11" spans="2:13" ht="15">
      <c r="B11" s="1" t="s">
        <v>21</v>
      </c>
      <c r="C11" s="17"/>
      <c r="D11" s="18"/>
      <c r="G11" s="16"/>
      <c r="H11" s="16"/>
      <c r="I11" s="16"/>
      <c r="J11" s="16"/>
      <c r="K11" s="16"/>
      <c r="L11" s="16"/>
      <c r="M11" s="16"/>
    </row>
    <row r="12" spans="3:13" ht="15">
      <c r="C12" s="19"/>
      <c r="D12" s="20"/>
      <c r="G12" s="16"/>
      <c r="H12" s="16"/>
      <c r="I12" s="16"/>
      <c r="J12" s="16"/>
      <c r="K12" s="16"/>
      <c r="L12" s="16"/>
      <c r="M12" s="16"/>
    </row>
    <row r="13" spans="2:17" ht="15">
      <c r="B13" s="21" t="s">
        <v>22</v>
      </c>
      <c r="C13" s="22" t="s">
        <v>5</v>
      </c>
      <c r="D13" s="22"/>
      <c r="E13" s="22"/>
      <c r="F13" s="22" t="s">
        <v>8</v>
      </c>
      <c r="G13" s="22"/>
      <c r="H13" s="22"/>
      <c r="I13" s="22" t="s">
        <v>12</v>
      </c>
      <c r="J13" s="22"/>
      <c r="K13" s="22"/>
      <c r="L13" s="22" t="s">
        <v>16</v>
      </c>
      <c r="M13" s="22"/>
      <c r="N13" s="22"/>
      <c r="O13" s="22" t="s">
        <v>19</v>
      </c>
      <c r="P13" s="22"/>
      <c r="Q13" s="22"/>
    </row>
    <row r="14" spans="2:20" ht="15">
      <c r="B14" s="1" t="s">
        <v>4</v>
      </c>
      <c r="C14" s="23">
        <v>1</v>
      </c>
      <c r="D14" s="24">
        <v>2</v>
      </c>
      <c r="E14" s="25">
        <v>3</v>
      </c>
      <c r="F14" s="23">
        <v>1</v>
      </c>
      <c r="G14" s="24">
        <v>2</v>
      </c>
      <c r="H14" s="25">
        <v>3</v>
      </c>
      <c r="I14" s="23">
        <v>1</v>
      </c>
      <c r="J14" s="24">
        <v>2</v>
      </c>
      <c r="K14" s="25">
        <v>3</v>
      </c>
      <c r="L14" s="23">
        <v>1</v>
      </c>
      <c r="M14" s="24">
        <v>2</v>
      </c>
      <c r="N14" s="25">
        <v>3</v>
      </c>
      <c r="O14" s="23">
        <v>1</v>
      </c>
      <c r="P14" s="24">
        <v>2</v>
      </c>
      <c r="Q14" s="25">
        <v>3</v>
      </c>
      <c r="R14" s="19"/>
      <c r="S14" s="20"/>
      <c r="T14" s="26"/>
    </row>
    <row r="15" spans="1:17" ht="15">
      <c r="A15" s="1" t="s">
        <v>23</v>
      </c>
      <c r="B15" s="1">
        <v>1</v>
      </c>
      <c r="C15" s="27">
        <f>'[1]2024_P'!C15</f>
        <v>21.69</v>
      </c>
      <c r="D15" s="27">
        <f>C15*1.03</f>
        <v>22.340700000000002</v>
      </c>
      <c r="E15" s="27">
        <f>C15*1.06</f>
        <v>22.991400000000002</v>
      </c>
      <c r="F15" s="27">
        <f>'[1]2024_P'!F15</f>
        <v>24.9435</v>
      </c>
      <c r="G15" s="27">
        <f>F15*1.03</f>
        <v>25.691805000000002</v>
      </c>
      <c r="H15" s="27">
        <f>F15*1.06</f>
        <v>26.44011</v>
      </c>
      <c r="I15" s="27">
        <f>'[1]2024_P'!I15</f>
        <v>27.43785</v>
      </c>
      <c r="J15" s="27">
        <f>I15*1.03</f>
        <v>28.2609855</v>
      </c>
      <c r="K15" s="27">
        <f>I15*1.06</f>
        <v>29.084121000000003</v>
      </c>
      <c r="L15" s="27">
        <f>'[1]2024_P'!L15</f>
        <v>31.553527499999998</v>
      </c>
      <c r="M15" s="27">
        <f>L15*1.03</f>
        <v>32.500133325</v>
      </c>
      <c r="N15" s="27">
        <f>L15*1.06</f>
        <v>33.44673915</v>
      </c>
      <c r="O15" s="27">
        <f>'[1]2024_P'!O15</f>
        <v>36.286556624999996</v>
      </c>
      <c r="P15" s="27">
        <f>O15*1.03</f>
        <v>37.37515332375</v>
      </c>
      <c r="Q15" s="27">
        <f>O15*1.06</f>
        <v>38.463750022499994</v>
      </c>
    </row>
    <row r="16" spans="1:17" ht="14.4" customHeight="1">
      <c r="A16" s="28" t="s">
        <v>24</v>
      </c>
      <c r="B16" s="1">
        <v>2</v>
      </c>
      <c r="C16" s="27">
        <f>'[1]2024_P'!C16</f>
        <v>22.340700000000002</v>
      </c>
      <c r="D16" s="27">
        <f aca="true" t="shared" si="0" ref="D16:D24">C16*1.03</f>
        <v>23.010921000000003</v>
      </c>
      <c r="E16" s="27">
        <f aca="true" t="shared" si="1" ref="E16:E23">C16*1.06</f>
        <v>23.681142000000005</v>
      </c>
      <c r="F16" s="27">
        <f>'[1]2024_P'!F16</f>
        <v>25.691805000000002</v>
      </c>
      <c r="G16" s="27">
        <f aca="true" t="shared" si="2" ref="G16:G24">F16*1.03</f>
        <v>26.462559150000004</v>
      </c>
      <c r="H16" s="27">
        <f aca="true" t="shared" si="3" ref="H16:H23">F16*1.06</f>
        <v>27.233313300000002</v>
      </c>
      <c r="I16" s="27">
        <f>'[1]2024_P'!I16</f>
        <v>28.2609855</v>
      </c>
      <c r="J16" s="27">
        <f aca="true" t="shared" si="4" ref="J16:J24">I16*1.03</f>
        <v>29.108815065</v>
      </c>
      <c r="K16" s="27">
        <f aca="true" t="shared" si="5" ref="K16:K23">I16*1.06</f>
        <v>29.956644630000003</v>
      </c>
      <c r="L16" s="27">
        <f>'[1]2024_P'!L16</f>
        <v>32.500133325</v>
      </c>
      <c r="M16" s="27">
        <f aca="true" t="shared" si="6" ref="M16:M24">L16*1.03</f>
        <v>33.47513732475</v>
      </c>
      <c r="N16" s="27">
        <f aca="true" t="shared" si="7" ref="N16:N24">L16*1.06</f>
        <v>34.4501413245</v>
      </c>
      <c r="O16" s="27">
        <f>'[1]2024_P'!O16</f>
        <v>37.37515332375</v>
      </c>
      <c r="P16" s="27">
        <f aca="true" t="shared" si="8" ref="P16:P24">O16*1.03</f>
        <v>38.4964079234625</v>
      </c>
      <c r="Q16" s="27">
        <f aca="true" t="shared" si="9" ref="Q16:Q24">O16*1.06</f>
        <v>39.617662523175</v>
      </c>
    </row>
    <row r="17" spans="1:17" ht="15">
      <c r="A17" s="28"/>
      <c r="B17" s="1">
        <v>3</v>
      </c>
      <c r="C17" s="27">
        <f>'[1]2024_P'!C17</f>
        <v>23.010921000000003</v>
      </c>
      <c r="D17" s="27">
        <f t="shared" si="0"/>
        <v>23.701248630000006</v>
      </c>
      <c r="E17" s="27">
        <f t="shared" si="1"/>
        <v>24.391576260000004</v>
      </c>
      <c r="F17" s="27">
        <f>'[1]2024_P'!F17</f>
        <v>26.462559150000004</v>
      </c>
      <c r="G17" s="27">
        <f t="shared" si="2"/>
        <v>27.256435924500003</v>
      </c>
      <c r="H17" s="27">
        <f t="shared" si="3"/>
        <v>28.050312699000006</v>
      </c>
      <c r="I17" s="27">
        <f>'[1]2024_P'!I17</f>
        <v>29.108815065</v>
      </c>
      <c r="J17" s="27">
        <f t="shared" si="4"/>
        <v>29.98207951695</v>
      </c>
      <c r="K17" s="27">
        <f t="shared" si="5"/>
        <v>30.855343968900005</v>
      </c>
      <c r="L17" s="27">
        <f>'[1]2024_P'!L17</f>
        <v>33.47513732475</v>
      </c>
      <c r="M17" s="27">
        <f t="shared" si="6"/>
        <v>34.4793914444925</v>
      </c>
      <c r="N17" s="27">
        <f t="shared" si="7"/>
        <v>35.483645564235005</v>
      </c>
      <c r="O17" s="27">
        <f>'[1]2024_P'!O17</f>
        <v>38.4964079234625</v>
      </c>
      <c r="P17" s="27">
        <f t="shared" si="8"/>
        <v>39.651300161166375</v>
      </c>
      <c r="Q17" s="27">
        <f t="shared" si="9"/>
        <v>40.80619239887025</v>
      </c>
    </row>
    <row r="18" spans="1:17" ht="15">
      <c r="A18" s="28"/>
      <c r="B18" s="1">
        <v>4</v>
      </c>
      <c r="C18" s="27">
        <f>'[1]2024_P'!C18</f>
        <v>23.701248630000006</v>
      </c>
      <c r="D18" s="27">
        <f t="shared" si="0"/>
        <v>24.412286088900007</v>
      </c>
      <c r="E18" s="27">
        <f t="shared" si="1"/>
        <v>25.123323547800005</v>
      </c>
      <c r="F18" s="27">
        <f>'[1]2024_P'!F18</f>
        <v>27.256435924500003</v>
      </c>
      <c r="G18" s="27">
        <f t="shared" si="2"/>
        <v>28.074129002235004</v>
      </c>
      <c r="H18" s="27">
        <f t="shared" si="3"/>
        <v>28.891822079970005</v>
      </c>
      <c r="I18" s="27">
        <f>'[1]2024_P'!I18</f>
        <v>29.98207951695</v>
      </c>
      <c r="J18" s="27">
        <f t="shared" si="4"/>
        <v>30.8815419024585</v>
      </c>
      <c r="K18" s="27">
        <f t="shared" si="5"/>
        <v>31.781004287967004</v>
      </c>
      <c r="L18" s="27">
        <f>'[1]2024_P'!L18</f>
        <v>34.4793914444925</v>
      </c>
      <c r="M18" s="27">
        <f t="shared" si="6"/>
        <v>35.513773187827276</v>
      </c>
      <c r="N18" s="27">
        <f t="shared" si="7"/>
        <v>36.54815493116205</v>
      </c>
      <c r="O18" s="27">
        <f>'[1]2024_P'!O18</f>
        <v>39.651300161166375</v>
      </c>
      <c r="P18" s="27">
        <f t="shared" si="8"/>
        <v>40.840839166001366</v>
      </c>
      <c r="Q18" s="27">
        <f t="shared" si="9"/>
        <v>42.03037817083636</v>
      </c>
    </row>
    <row r="19" spans="1:17" ht="15">
      <c r="A19" s="28"/>
      <c r="B19" s="1">
        <v>5</v>
      </c>
      <c r="C19" s="27">
        <f>'[1]2024_P'!C19</f>
        <v>24.412286088900007</v>
      </c>
      <c r="D19" s="27">
        <f t="shared" si="0"/>
        <v>25.144654671567007</v>
      </c>
      <c r="E19" s="27">
        <f t="shared" si="1"/>
        <v>25.877023254234008</v>
      </c>
      <c r="F19" s="27">
        <f>'[1]2024_P'!F19</f>
        <v>28.074129002235004</v>
      </c>
      <c r="G19" s="27">
        <f t="shared" si="2"/>
        <v>28.916352872302056</v>
      </c>
      <c r="H19" s="27">
        <f t="shared" si="3"/>
        <v>29.758576742369105</v>
      </c>
      <c r="I19" s="27">
        <f>'[1]2024_P'!I19</f>
        <v>30.8815419024585</v>
      </c>
      <c r="J19" s="27">
        <f t="shared" si="4"/>
        <v>31.807988159532258</v>
      </c>
      <c r="K19" s="27">
        <f t="shared" si="5"/>
        <v>32.734434416606014</v>
      </c>
      <c r="L19" s="27">
        <f>'[1]2024_P'!L19</f>
        <v>35.513773187827276</v>
      </c>
      <c r="M19" s="27">
        <f t="shared" si="6"/>
        <v>36.579186383462094</v>
      </c>
      <c r="N19" s="27">
        <f t="shared" si="7"/>
        <v>37.64459957909691</v>
      </c>
      <c r="O19" s="27">
        <f>'[1]2024_P'!O19</f>
        <v>40.840839166001366</v>
      </c>
      <c r="P19" s="27">
        <f t="shared" si="8"/>
        <v>42.066064340981406</v>
      </c>
      <c r="Q19" s="27">
        <f t="shared" si="9"/>
        <v>43.29128951596145</v>
      </c>
    </row>
    <row r="20" spans="1:17" ht="15">
      <c r="A20" s="28"/>
      <c r="B20" s="1">
        <v>6</v>
      </c>
      <c r="C20" s="27">
        <f>'[1]2024_P'!C20</f>
        <v>25.266716102011504</v>
      </c>
      <c r="D20" s="27">
        <f t="shared" si="0"/>
        <v>26.02471758507185</v>
      </c>
      <c r="E20" s="27">
        <f t="shared" si="1"/>
        <v>26.782719068132195</v>
      </c>
      <c r="F20" s="27">
        <f>'[1]2024_P'!F20</f>
        <v>29.056723517313227</v>
      </c>
      <c r="G20" s="27">
        <f t="shared" si="2"/>
        <v>29.928425222832626</v>
      </c>
      <c r="H20" s="27">
        <f t="shared" si="3"/>
        <v>30.80012692835202</v>
      </c>
      <c r="I20" s="27">
        <f>'[1]2024_P'!I20</f>
        <v>31.962395869044546</v>
      </c>
      <c r="J20" s="27">
        <f t="shared" si="4"/>
        <v>32.921267745115884</v>
      </c>
      <c r="K20" s="27">
        <f t="shared" si="5"/>
        <v>33.88013962118722</v>
      </c>
      <c r="L20" s="27">
        <f>'[1]2024_P'!L20</f>
        <v>36.75675524940123</v>
      </c>
      <c r="M20" s="27">
        <f t="shared" si="6"/>
        <v>37.85945790688327</v>
      </c>
      <c r="N20" s="27">
        <f t="shared" si="7"/>
        <v>38.962160564365306</v>
      </c>
      <c r="O20" s="27">
        <f>'[1]2024_P'!O20</f>
        <v>42.27026853681141</v>
      </c>
      <c r="P20" s="27">
        <f t="shared" si="8"/>
        <v>43.53837659291575</v>
      </c>
      <c r="Q20" s="27">
        <f t="shared" si="9"/>
        <v>44.80648464902009</v>
      </c>
    </row>
    <row r="21" spans="1:17" ht="15">
      <c r="A21" s="28"/>
      <c r="B21" s="1">
        <v>7</v>
      </c>
      <c r="C21" s="27">
        <f>'[1]2024_P'!C21</f>
        <v>26.151051165581904</v>
      </c>
      <c r="D21" s="27">
        <f t="shared" si="0"/>
        <v>26.93558270054936</v>
      </c>
      <c r="E21" s="27">
        <f t="shared" si="1"/>
        <v>27.72011423551682</v>
      </c>
      <c r="F21" s="27">
        <f>'[1]2024_P'!F21</f>
        <v>30.073708840419187</v>
      </c>
      <c r="G21" s="27">
        <f t="shared" si="2"/>
        <v>30.97592010563176</v>
      </c>
      <c r="H21" s="27">
        <f t="shared" si="3"/>
        <v>31.87813137084434</v>
      </c>
      <c r="I21" s="27">
        <f>'[1]2024_P'!I21</f>
        <v>33.081079724461105</v>
      </c>
      <c r="J21" s="27">
        <f t="shared" si="4"/>
        <v>34.07351211619494</v>
      </c>
      <c r="K21" s="27">
        <f t="shared" si="5"/>
        <v>35.065944507928776</v>
      </c>
      <c r="L21" s="27">
        <f>'[1]2024_P'!L21</f>
        <v>38.04324168313027</v>
      </c>
      <c r="M21" s="27">
        <f t="shared" si="6"/>
        <v>39.184538933624175</v>
      </c>
      <c r="N21" s="27">
        <f t="shared" si="7"/>
        <v>40.32583618411809</v>
      </c>
      <c r="O21" s="27">
        <f>'[1]2024_P'!O21</f>
        <v>43.7497279355998</v>
      </c>
      <c r="P21" s="27">
        <f t="shared" si="8"/>
        <v>45.0622197736678</v>
      </c>
      <c r="Q21" s="27">
        <f t="shared" si="9"/>
        <v>46.37471161173579</v>
      </c>
    </row>
    <row r="22" spans="1:17" ht="15">
      <c r="A22" s="28"/>
      <c r="B22" s="1">
        <v>8</v>
      </c>
      <c r="C22" s="27">
        <f>'[1]2024_P'!C22</f>
        <v>27.066337956377268</v>
      </c>
      <c r="D22" s="27">
        <f t="shared" si="0"/>
        <v>27.878328095068586</v>
      </c>
      <c r="E22" s="27">
        <f t="shared" si="1"/>
        <v>28.690318233759907</v>
      </c>
      <c r="F22" s="27">
        <f>'[1]2024_P'!F22</f>
        <v>31.126288649833857</v>
      </c>
      <c r="G22" s="27">
        <f t="shared" si="2"/>
        <v>32.060077309328875</v>
      </c>
      <c r="H22" s="27">
        <f t="shared" si="3"/>
        <v>32.99386596882389</v>
      </c>
      <c r="I22" s="27">
        <f>'[1]2024_P'!I22</f>
        <v>34.23891751481724</v>
      </c>
      <c r="J22" s="27">
        <f t="shared" si="4"/>
        <v>35.26608504026176</v>
      </c>
      <c r="K22" s="27">
        <f t="shared" si="5"/>
        <v>36.293252565706275</v>
      </c>
      <c r="L22" s="27">
        <f>'[1]2024_P'!L22</f>
        <v>39.374755142039824</v>
      </c>
      <c r="M22" s="27">
        <f t="shared" si="6"/>
        <v>40.55599779630102</v>
      </c>
      <c r="N22" s="27">
        <f t="shared" si="7"/>
        <v>41.73724045056222</v>
      </c>
      <c r="O22" s="27">
        <f>'[1]2024_P'!O22</f>
        <v>45.28096841334579</v>
      </c>
      <c r="P22" s="27">
        <f t="shared" si="8"/>
        <v>46.639397465746164</v>
      </c>
      <c r="Q22" s="27">
        <f t="shared" si="9"/>
        <v>47.99782651814654</v>
      </c>
    </row>
    <row r="23" spans="1:17" ht="15">
      <c r="A23" s="28"/>
      <c r="B23" s="1">
        <v>9</v>
      </c>
      <c r="C23" s="27">
        <f>'[1]2024_P'!C23</f>
        <v>28.01365978485047</v>
      </c>
      <c r="D23" s="27">
        <f t="shared" si="0"/>
        <v>28.854069578395986</v>
      </c>
      <c r="E23" s="27">
        <f t="shared" si="1"/>
        <v>29.6944793719415</v>
      </c>
      <c r="F23" s="27">
        <f>'[1]2024_P'!F23</f>
        <v>32.21570875257804</v>
      </c>
      <c r="G23" s="27">
        <f t="shared" si="2"/>
        <v>33.18218001515538</v>
      </c>
      <c r="H23" s="27">
        <f t="shared" si="3"/>
        <v>34.148651277732725</v>
      </c>
      <c r="I23" s="27">
        <f>'[1]2024_P'!I23</f>
        <v>35.43727962783584</v>
      </c>
      <c r="J23" s="27">
        <f t="shared" si="4"/>
        <v>36.50039801667092</v>
      </c>
      <c r="K23" s="27">
        <f t="shared" si="5"/>
        <v>37.56351640550599</v>
      </c>
      <c r="L23" s="27">
        <f>'[1]2024_P'!L23</f>
        <v>40.752871572011216</v>
      </c>
      <c r="M23" s="27">
        <f t="shared" si="6"/>
        <v>41.97545771917155</v>
      </c>
      <c r="N23" s="27">
        <f t="shared" si="7"/>
        <v>43.19804386633189</v>
      </c>
      <c r="O23" s="27">
        <f>'[1]2024_P'!O23</f>
        <v>46.865802307812885</v>
      </c>
      <c r="P23" s="27">
        <f t="shared" si="8"/>
        <v>48.271776377047274</v>
      </c>
      <c r="Q23" s="27">
        <f t="shared" si="9"/>
        <v>49.677750446281664</v>
      </c>
    </row>
    <row r="24" spans="1:17" ht="15">
      <c r="A24" s="28"/>
      <c r="B24" s="1">
        <v>10</v>
      </c>
      <c r="C24" s="27">
        <f>'[1]2024_P'!C24</f>
        <v>28.994137877320235</v>
      </c>
      <c r="D24" s="27">
        <f t="shared" si="0"/>
        <v>29.863962013639842</v>
      </c>
      <c r="E24" s="27">
        <f>C24*1.06</f>
        <v>30.73378614995945</v>
      </c>
      <c r="F24" s="27">
        <f>'[1]2024_P'!F24</f>
        <v>33.343258558918265</v>
      </c>
      <c r="G24" s="27">
        <f t="shared" si="2"/>
        <v>34.34355631568582</v>
      </c>
      <c r="H24" s="27">
        <f>F24*1.06</f>
        <v>35.34385407245336</v>
      </c>
      <c r="I24" s="27">
        <f>'[1]2024_P'!I24</f>
        <v>36.67758441481009</v>
      </c>
      <c r="J24" s="27">
        <f t="shared" si="4"/>
        <v>37.777911947254395</v>
      </c>
      <c r="K24" s="27">
        <f>I24*1.06</f>
        <v>38.8782394796987</v>
      </c>
      <c r="L24" s="27">
        <f>'[1]2024_P'!L24</f>
        <v>42.1792220770316</v>
      </c>
      <c r="M24" s="27">
        <f t="shared" si="6"/>
        <v>43.44459873934255</v>
      </c>
      <c r="N24" s="27">
        <f t="shared" si="7"/>
        <v>44.7099754016535</v>
      </c>
      <c r="O24" s="27">
        <f>'[1]2024_P'!O24</f>
        <v>48.506105388586334</v>
      </c>
      <c r="P24" s="27">
        <f t="shared" si="8"/>
        <v>49.96128855024393</v>
      </c>
      <c r="Q24" s="27">
        <f t="shared" si="9"/>
        <v>51.416471711901515</v>
      </c>
    </row>
    <row r="26" spans="3:20" ht="15">
      <c r="C26" s="27"/>
      <c r="D26" s="29"/>
      <c r="E26" s="29"/>
      <c r="H26" s="29"/>
      <c r="K26" s="29"/>
      <c r="N26" s="29"/>
      <c r="Q26" s="29"/>
      <c r="T26" s="29"/>
    </row>
    <row r="27" spans="3:5" ht="15">
      <c r="C27" s="27"/>
      <c r="E27" s="29"/>
    </row>
    <row r="28" spans="3:6" ht="15">
      <c r="C28" s="27"/>
      <c r="D28" s="29"/>
      <c r="E28" s="29"/>
      <c r="F28" s="29"/>
    </row>
    <row r="29" ht="15">
      <c r="C29" s="27"/>
    </row>
    <row r="30" ht="15">
      <c r="C30" s="27"/>
    </row>
    <row r="31" ht="15">
      <c r="C31" s="27"/>
    </row>
    <row r="32" ht="15">
      <c r="C32" s="27"/>
    </row>
    <row r="33" ht="15">
      <c r="C33" s="27"/>
    </row>
    <row r="34" ht="15">
      <c r="C34" s="27"/>
    </row>
  </sheetData>
  <mergeCells count="12">
    <mergeCell ref="C13:E13"/>
    <mergeCell ref="F13:H13"/>
    <mergeCell ref="I13:K13"/>
    <mergeCell ref="L13:N13"/>
    <mergeCell ref="O13:Q13"/>
    <mergeCell ref="A16:A24"/>
    <mergeCell ref="B4:E4"/>
    <mergeCell ref="B5:E5"/>
    <mergeCell ref="B6:E6"/>
    <mergeCell ref="B7:E7"/>
    <mergeCell ref="G7:Q8"/>
    <mergeCell ref="B8:E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Brochu</dc:creator>
  <cp:keywords/>
  <dc:description/>
  <cp:lastModifiedBy>Véronique Brochu</cp:lastModifiedBy>
  <dcterms:created xsi:type="dcterms:W3CDTF">2024-04-08T21:28:38Z</dcterms:created>
  <dcterms:modified xsi:type="dcterms:W3CDTF">2024-04-08T21:32:29Z</dcterms:modified>
  <cp:category/>
  <cp:version/>
  <cp:contentType/>
  <cp:contentStatus/>
</cp:coreProperties>
</file>